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jestracja\Desktop\BIP Klaudia\do zrobienia\8\"/>
    </mc:Choice>
  </mc:AlternateContent>
  <xr:revisionPtr revIDLastSave="0" documentId="13_ncr:1_{19467266-1EE5-4029-84A5-C190A03D35DF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Załącznik 1" sheetId="1" r:id="rId1"/>
    <sheet name="Załącznik 1a" sheetId="16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6" l="1"/>
  <c r="F20" i="16"/>
  <c r="G18" i="1"/>
  <c r="F18" i="1"/>
  <c r="H15" i="16"/>
  <c r="H14" i="16"/>
  <c r="G19" i="16"/>
  <c r="F19" i="16"/>
  <c r="E19" i="16"/>
  <c r="H18" i="16"/>
  <c r="H19" i="16" s="1"/>
  <c r="G17" i="16"/>
  <c r="F17" i="16"/>
  <c r="E17" i="16"/>
  <c r="H16" i="16"/>
  <c r="H13" i="16"/>
  <c r="G17" i="1"/>
  <c r="F17" i="1"/>
  <c r="E17" i="1"/>
  <c r="H16" i="1"/>
  <c r="H17" i="1" s="1"/>
  <c r="G15" i="1"/>
  <c r="F15" i="1"/>
  <c r="E15" i="1"/>
  <c r="H14" i="1"/>
  <c r="H13" i="1"/>
  <c r="H18" i="1" l="1"/>
  <c r="H17" i="16"/>
  <c r="H15" i="1"/>
  <c r="H20" i="16" l="1"/>
</calcChain>
</file>

<file path=xl/sharedStrings.xml><?xml version="1.0" encoding="utf-8"?>
<sst xmlns="http://schemas.openxmlformats.org/spreadsheetml/2006/main" count="38" uniqueCount="24">
  <si>
    <t>Załącznik Nr 1</t>
  </si>
  <si>
    <t>WYDATKI</t>
  </si>
  <si>
    <t>Dział</t>
  </si>
  <si>
    <t>Rozdział</t>
  </si>
  <si>
    <t>Paragraf</t>
  </si>
  <si>
    <t>Zmniejszenia</t>
  </si>
  <si>
    <t>Plan po zmianach</t>
  </si>
  <si>
    <t>Plan przed zmianą</t>
  </si>
  <si>
    <t>Razem plan</t>
  </si>
  <si>
    <t>Objaśnienia:</t>
  </si>
  <si>
    <t>własne</t>
  </si>
  <si>
    <t>porozumienia</t>
  </si>
  <si>
    <t>Załącznik Nr 1a</t>
  </si>
  <si>
    <t>Zwiększenia</t>
  </si>
  <si>
    <t>Razem 4170</t>
  </si>
  <si>
    <t>Razem 4110</t>
  </si>
  <si>
    <t>własne - ZUS umowy zlecenia</t>
  </si>
  <si>
    <t>własne - umowy zlecenia i o dzieło</t>
  </si>
  <si>
    <t>Jak w załączniku nr 1.</t>
  </si>
  <si>
    <t>do Zarządzenia Nr 8/F/2026 Dyrektora Ośrodka Rehabilitacji Dzieci Niepełnosprawnych w Tomaszowie Mazowieckim z dnia 24.06.2026 roku</t>
  </si>
  <si>
    <r>
      <rPr>
        <b/>
        <sz val="11"/>
        <color rgb="FF000000"/>
        <rFont val="Calibri"/>
        <family val="2"/>
        <charset val="238"/>
        <scheme val="minor"/>
      </rPr>
      <t>Rozdział 85195 § 4110 § 4170</t>
    </r>
    <r>
      <rPr>
        <sz val="11"/>
        <color rgb="FF000000"/>
        <rFont val="Calibri"/>
        <family val="2"/>
        <charset val="238"/>
        <scheme val="minor"/>
      </rPr>
      <t xml:space="preserve"> – przesuwa się </t>
    </r>
    <r>
      <rPr>
        <b/>
        <sz val="11"/>
        <color rgb="FF000000"/>
        <rFont val="Calibri"/>
        <family val="2"/>
        <charset val="238"/>
        <scheme val="minor"/>
      </rPr>
      <t>kwotę 4.100,00 zł</t>
    </r>
    <r>
      <rPr>
        <sz val="11"/>
        <color rgb="FF000000"/>
        <rFont val="Calibri"/>
        <family val="2"/>
        <charset val="238"/>
        <scheme val="minor"/>
      </rPr>
      <t xml:space="preserve"> z oszczędności na składkach na ubezpieczeniach społecznych planowanych od umów zleceń, na umowy zlecenia.</t>
    </r>
  </si>
  <si>
    <t>własne - ZUS administracja i obsługa bez ZUS-u od 13stki</t>
  </si>
  <si>
    <t>własne - ZUS od 13stki administracja i obsługa</t>
  </si>
  <si>
    <t>porozumienia - ZUS administracja i obsługa bez ZUS-u od 13stki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</si>
</sst>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9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left" vertical="center" indent="5"/>
    </xf>
    <xf numFmtId="0" fontId="14" fillId="0" borderId="0" xfId="0" applyFont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1" xfId="1" applyFont="1" applyBorder="1"/>
    <xf numFmtId="0" fontId="2" fillId="0" borderId="7" xfId="0" applyFont="1" applyBorder="1" applyAlignment="1">
      <alignment horizontal="center"/>
    </xf>
    <xf numFmtId="2" fontId="2" fillId="0" borderId="1" xfId="1" applyNumberFormat="1" applyFont="1" applyBorder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3" fontId="8" fillId="2" borderId="1" xfId="1" applyFont="1" applyFill="1" applyBorder="1"/>
    <xf numFmtId="2" fontId="8" fillId="2" borderId="1" xfId="1" applyNumberFormat="1" applyFont="1" applyFill="1" applyBorder="1"/>
    <xf numFmtId="0" fontId="2" fillId="0" borderId="1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center" wrapText="1"/>
    </xf>
    <xf numFmtId="43" fontId="1" fillId="0" borderId="1" xfId="1" applyFont="1" applyBorder="1" applyAlignment="1">
      <alignment vertical="top"/>
    </xf>
    <xf numFmtId="2" fontId="1" fillId="0" borderId="1" xfId="1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43" fontId="8" fillId="2" borderId="1" xfId="1" applyFont="1" applyFill="1" applyBorder="1" applyAlignment="1">
      <alignment vertical="top"/>
    </xf>
    <xf numFmtId="2" fontId="8" fillId="2" borderId="1" xfId="1" applyNumberFormat="1" applyFont="1" applyFill="1" applyBorder="1" applyAlignment="1">
      <alignment vertical="top"/>
    </xf>
    <xf numFmtId="0" fontId="15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top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workbookViewId="0">
      <selection activeCell="G3" sqref="G3:H8"/>
    </sheetView>
  </sheetViews>
  <sheetFormatPr defaultRowHeight="14.5" x14ac:dyDescent="0.35"/>
  <cols>
    <col min="1" max="1" width="9.90625" customWidth="1"/>
    <col min="2" max="2" width="8.453125" customWidth="1"/>
    <col min="3" max="3" width="10.81640625" customWidth="1"/>
    <col min="4" max="4" width="14.90625" style="5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13" t="s">
        <v>0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39" t="s">
        <v>19</v>
      </c>
      <c r="H3" s="39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39"/>
      <c r="H4" s="39"/>
      <c r="I4" s="40"/>
      <c r="J4" s="40"/>
      <c r="K4" s="40"/>
    </row>
    <row r="5" spans="1:11" x14ac:dyDescent="0.35">
      <c r="A5" s="6"/>
      <c r="B5" s="6"/>
      <c r="C5" s="6"/>
      <c r="D5" s="7"/>
      <c r="E5" s="6"/>
      <c r="F5" s="6"/>
      <c r="G5" s="39"/>
      <c r="H5" s="39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39"/>
      <c r="H6" s="39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39"/>
      <c r="H7" s="39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39"/>
      <c r="H8" s="39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x14ac:dyDescent="0.35">
      <c r="A12" s="14" t="s">
        <v>2</v>
      </c>
      <c r="B12" s="14" t="s">
        <v>3</v>
      </c>
      <c r="C12" s="14" t="s">
        <v>4</v>
      </c>
      <c r="D12" s="14"/>
      <c r="E12" s="15" t="s">
        <v>7</v>
      </c>
      <c r="F12" s="14" t="s">
        <v>5</v>
      </c>
      <c r="G12" s="14" t="s">
        <v>13</v>
      </c>
      <c r="H12" s="15" t="s">
        <v>6</v>
      </c>
      <c r="I12" s="3"/>
      <c r="J12" s="3"/>
      <c r="K12" s="3"/>
    </row>
    <row r="13" spans="1:11" x14ac:dyDescent="0.35">
      <c r="A13" s="41">
        <v>851</v>
      </c>
      <c r="B13" s="41">
        <v>85195</v>
      </c>
      <c r="C13" s="16">
        <v>4110</v>
      </c>
      <c r="D13" s="17" t="s">
        <v>10</v>
      </c>
      <c r="E13" s="18">
        <v>433498</v>
      </c>
      <c r="F13" s="18">
        <v>4100</v>
      </c>
      <c r="G13" s="18"/>
      <c r="H13" s="18">
        <f t="shared" ref="H13" si="0">E13-F13+G13</f>
        <v>429398</v>
      </c>
      <c r="I13" s="3"/>
      <c r="J13" s="3"/>
      <c r="K13" s="3"/>
    </row>
    <row r="14" spans="1:11" x14ac:dyDescent="0.35">
      <c r="A14" s="41"/>
      <c r="B14" s="41"/>
      <c r="C14" s="19"/>
      <c r="D14" s="17" t="s">
        <v>11</v>
      </c>
      <c r="E14" s="18">
        <v>54900</v>
      </c>
      <c r="F14" s="20"/>
      <c r="G14" s="18"/>
      <c r="H14" s="18">
        <f>E14-F14+G14</f>
        <v>54900</v>
      </c>
      <c r="I14" s="3"/>
      <c r="J14" s="3"/>
      <c r="K14" s="3"/>
    </row>
    <row r="15" spans="1:11" x14ac:dyDescent="0.35">
      <c r="A15" s="41"/>
      <c r="B15" s="41"/>
      <c r="C15" s="21" t="s">
        <v>15</v>
      </c>
      <c r="D15" s="22"/>
      <c r="E15" s="23">
        <f>SUM(E13:E14)</f>
        <v>488398</v>
      </c>
      <c r="F15" s="23">
        <f>SUM(F13:F14)</f>
        <v>4100</v>
      </c>
      <c r="G15" s="24">
        <f>SUM(G13:G14)</f>
        <v>0</v>
      </c>
      <c r="H15" s="23">
        <f>E15-F15+G15</f>
        <v>484298</v>
      </c>
      <c r="I15" s="3"/>
      <c r="J15" s="3"/>
      <c r="K15" s="3"/>
    </row>
    <row r="16" spans="1:11" x14ac:dyDescent="0.35">
      <c r="A16" s="41"/>
      <c r="B16" s="41"/>
      <c r="C16" s="25">
        <v>4170</v>
      </c>
      <c r="D16" s="17" t="s">
        <v>10</v>
      </c>
      <c r="E16" s="18">
        <v>72750</v>
      </c>
      <c r="F16" s="20"/>
      <c r="G16" s="18">
        <v>4100</v>
      </c>
      <c r="H16" s="18">
        <f t="shared" ref="H16" si="1">E16-F16+G16</f>
        <v>76850</v>
      </c>
      <c r="I16" s="3"/>
      <c r="J16" s="3"/>
      <c r="K16" s="3"/>
    </row>
    <row r="17" spans="1:11" x14ac:dyDescent="0.35">
      <c r="A17" s="41"/>
      <c r="B17" s="41"/>
      <c r="C17" s="26" t="s">
        <v>14</v>
      </c>
      <c r="D17" s="22"/>
      <c r="E17" s="23">
        <f>E16</f>
        <v>72750</v>
      </c>
      <c r="F17" s="24">
        <f>F16</f>
        <v>0</v>
      </c>
      <c r="G17" s="23">
        <f>G16</f>
        <v>4100</v>
      </c>
      <c r="H17" s="23">
        <f>H16</f>
        <v>76850</v>
      </c>
      <c r="I17" s="3"/>
      <c r="J17" s="3"/>
      <c r="K17" s="3"/>
    </row>
    <row r="18" spans="1:11" x14ac:dyDescent="0.35">
      <c r="A18" s="21" t="s">
        <v>8</v>
      </c>
      <c r="B18" s="27"/>
      <c r="C18" s="27"/>
      <c r="D18" s="22"/>
      <c r="E18" s="23">
        <v>4290268</v>
      </c>
      <c r="F18" s="23">
        <f>F15+F17</f>
        <v>4100</v>
      </c>
      <c r="G18" s="23">
        <f>G15+G17</f>
        <v>4100</v>
      </c>
      <c r="H18" s="23">
        <f>E18-F18+G18</f>
        <v>4290268</v>
      </c>
      <c r="I18" s="3"/>
      <c r="J18" s="3"/>
      <c r="K18" s="3"/>
    </row>
    <row r="19" spans="1:11" x14ac:dyDescent="0.35">
      <c r="A19" s="6"/>
      <c r="B19" s="6"/>
      <c r="C19" s="6"/>
      <c r="D19" s="7"/>
      <c r="E19" s="6"/>
      <c r="F19" s="6"/>
      <c r="G19" s="6"/>
      <c r="H19" s="6"/>
      <c r="I19" s="3"/>
      <c r="J19" s="3"/>
      <c r="K19" s="3"/>
    </row>
    <row r="20" spans="1:11" x14ac:dyDescent="0.35">
      <c r="A20" s="8" t="s">
        <v>9</v>
      </c>
      <c r="B20" s="6"/>
      <c r="C20" s="6"/>
      <c r="D20" s="7"/>
      <c r="E20" s="6"/>
      <c r="F20" s="6"/>
      <c r="G20" s="6"/>
      <c r="H20" s="6"/>
      <c r="I20" s="3"/>
      <c r="J20" s="3"/>
      <c r="K20" s="3"/>
    </row>
    <row r="21" spans="1:11" x14ac:dyDescent="0.35">
      <c r="A21" s="3"/>
      <c r="B21" s="3"/>
      <c r="C21" s="3"/>
      <c r="D21" s="4"/>
      <c r="E21" s="3"/>
      <c r="F21" s="3"/>
      <c r="G21" s="3"/>
      <c r="H21" s="3"/>
      <c r="I21" s="3"/>
      <c r="J21" s="3"/>
      <c r="K21" s="3"/>
    </row>
    <row r="22" spans="1:11" ht="35.25" customHeight="1" x14ac:dyDescent="0.35">
      <c r="A22" s="35" t="s">
        <v>20</v>
      </c>
      <c r="B22" s="35"/>
      <c r="C22" s="35"/>
      <c r="D22" s="35"/>
      <c r="E22" s="35"/>
      <c r="F22" s="35"/>
      <c r="G22" s="35"/>
      <c r="H22" s="35"/>
      <c r="I22" s="3"/>
      <c r="J22" s="3"/>
      <c r="K22" s="3"/>
    </row>
    <row r="23" spans="1:11" x14ac:dyDescent="0.35">
      <c r="A23" s="12"/>
      <c r="B23" s="11"/>
      <c r="C23" s="9"/>
      <c r="D23" s="10"/>
      <c r="E23" s="3"/>
      <c r="F23" s="3"/>
      <c r="G23" s="3"/>
      <c r="H23" s="3"/>
      <c r="I23" s="3"/>
      <c r="J23" s="3"/>
      <c r="K23" s="3"/>
    </row>
    <row r="24" spans="1:11" x14ac:dyDescent="0.35">
      <c r="A24" s="12"/>
      <c r="B24" s="11"/>
      <c r="C24" s="9"/>
      <c r="D24" s="10"/>
      <c r="E24" s="3"/>
      <c r="F24" s="3"/>
      <c r="G24" s="3"/>
      <c r="H24" s="3"/>
      <c r="I24" s="3"/>
      <c r="J24" s="3"/>
      <c r="K24" s="3"/>
    </row>
    <row r="25" spans="1:11" x14ac:dyDescent="0.3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</row>
    <row r="26" spans="1:11" x14ac:dyDescent="0.35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</row>
    <row r="27" spans="1:11" x14ac:dyDescent="0.35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 spans="1:11" x14ac:dyDescent="0.3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 spans="1:11" x14ac:dyDescent="0.3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</sheetData>
  <mergeCells count="5">
    <mergeCell ref="A22:H22"/>
    <mergeCell ref="I4:K4"/>
    <mergeCell ref="B13:B17"/>
    <mergeCell ref="A13:A17"/>
    <mergeCell ref="G3:H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990C-627B-42EB-A0EB-C067E1B12C12}">
  <dimension ref="A1:K41"/>
  <sheetViews>
    <sheetView tabSelected="1" topLeftCell="A16" workbookViewId="0">
      <selection activeCell="M13" sqref="M13"/>
    </sheetView>
  </sheetViews>
  <sheetFormatPr defaultRowHeight="14.5" x14ac:dyDescent="0.35"/>
  <cols>
    <col min="1" max="1" width="11" customWidth="1"/>
    <col min="2" max="2" width="8.453125" customWidth="1"/>
    <col min="3" max="3" width="12.1796875" customWidth="1"/>
    <col min="4" max="4" width="18.54296875" style="5" customWidth="1"/>
    <col min="5" max="5" width="15.81640625" customWidth="1"/>
    <col min="6" max="6" width="13.7265625" customWidth="1"/>
    <col min="7" max="7" width="14.36328125" customWidth="1"/>
    <col min="8" max="8" width="18.08984375" customWidth="1"/>
  </cols>
  <sheetData>
    <row r="1" spans="1:11" ht="13.5" customHeight="1" x14ac:dyDescent="0.35">
      <c r="G1" s="13" t="s">
        <v>12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39" t="s">
        <v>19</v>
      </c>
      <c r="H3" s="39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39"/>
      <c r="H4" s="39"/>
      <c r="I4" s="28"/>
      <c r="J4" s="28"/>
      <c r="K4" s="28"/>
    </row>
    <row r="5" spans="1:11" x14ac:dyDescent="0.35">
      <c r="A5" s="6"/>
      <c r="B5" s="6"/>
      <c r="C5" s="6"/>
      <c r="D5" s="7"/>
      <c r="E5" s="6"/>
      <c r="F5" s="6"/>
      <c r="G5" s="39"/>
      <c r="H5" s="39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39"/>
      <c r="H6" s="39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39"/>
      <c r="H7" s="39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39"/>
      <c r="H8" s="39"/>
      <c r="I8" s="2"/>
      <c r="J8" s="3"/>
      <c r="K8" s="3"/>
    </row>
    <row r="9" spans="1:11" ht="12.75" customHeight="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ht="11.25" customHeight="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ht="29" x14ac:dyDescent="0.35">
      <c r="A12" s="14" t="s">
        <v>2</v>
      </c>
      <c r="B12" s="14" t="s">
        <v>3</v>
      </c>
      <c r="C12" s="14" t="s">
        <v>4</v>
      </c>
      <c r="D12" s="14"/>
      <c r="E12" s="15" t="s">
        <v>7</v>
      </c>
      <c r="F12" s="14" t="s">
        <v>5</v>
      </c>
      <c r="G12" s="14" t="s">
        <v>13</v>
      </c>
      <c r="H12" s="15" t="s">
        <v>6</v>
      </c>
      <c r="I12" s="3"/>
      <c r="J12" s="3"/>
      <c r="K12" s="3"/>
    </row>
    <row r="13" spans="1:11" ht="56.5" customHeight="1" x14ac:dyDescent="0.35">
      <c r="A13" s="37">
        <v>851</v>
      </c>
      <c r="B13" s="37">
        <v>85195</v>
      </c>
      <c r="C13" s="36">
        <v>4110</v>
      </c>
      <c r="D13" s="29" t="s">
        <v>21</v>
      </c>
      <c r="E13" s="30">
        <v>392613.76</v>
      </c>
      <c r="F13" s="31">
        <v>0</v>
      </c>
      <c r="G13" s="31">
        <v>0</v>
      </c>
      <c r="H13" s="30">
        <f t="shared" ref="H13:H15" si="0">E13-F13+G13</f>
        <v>392613.76</v>
      </c>
      <c r="I13" s="3"/>
      <c r="J13" s="3"/>
      <c r="K13" s="3"/>
    </row>
    <row r="14" spans="1:11" ht="45.5" customHeight="1" x14ac:dyDescent="0.35">
      <c r="A14" s="37"/>
      <c r="B14" s="37"/>
      <c r="C14" s="37"/>
      <c r="D14" s="29" t="s">
        <v>22</v>
      </c>
      <c r="E14" s="30">
        <v>31336.68</v>
      </c>
      <c r="F14" s="31">
        <v>0</v>
      </c>
      <c r="G14" s="31">
        <v>0</v>
      </c>
      <c r="H14" s="30">
        <f t="shared" si="0"/>
        <v>31336.68</v>
      </c>
      <c r="I14" s="3"/>
      <c r="J14" s="3"/>
      <c r="K14" s="3"/>
    </row>
    <row r="15" spans="1:11" ht="30.5" customHeight="1" x14ac:dyDescent="0.35">
      <c r="A15" s="37"/>
      <c r="B15" s="37"/>
      <c r="C15" s="37"/>
      <c r="D15" s="29" t="s">
        <v>16</v>
      </c>
      <c r="E15" s="30">
        <v>9547.56</v>
      </c>
      <c r="F15" s="30">
        <v>4100</v>
      </c>
      <c r="G15" s="31">
        <v>0</v>
      </c>
      <c r="H15" s="30">
        <f t="shared" si="0"/>
        <v>5447.5599999999995</v>
      </c>
      <c r="I15" s="3"/>
      <c r="J15" s="3"/>
      <c r="K15" s="3"/>
    </row>
    <row r="16" spans="1:11" ht="57" customHeight="1" x14ac:dyDescent="0.35">
      <c r="A16" s="37"/>
      <c r="B16" s="37"/>
      <c r="C16" s="38"/>
      <c r="D16" s="29" t="s">
        <v>23</v>
      </c>
      <c r="E16" s="30">
        <v>54900</v>
      </c>
      <c r="F16" s="31">
        <v>0</v>
      </c>
      <c r="G16" s="31">
        <v>0</v>
      </c>
      <c r="H16" s="30">
        <f>E16-F16+G16</f>
        <v>54900</v>
      </c>
      <c r="I16" s="3"/>
      <c r="J16" s="3"/>
      <c r="K16" s="3"/>
    </row>
    <row r="17" spans="1:11" x14ac:dyDescent="0.35">
      <c r="A17" s="37"/>
      <c r="B17" s="37"/>
      <c r="C17" s="21" t="s">
        <v>15</v>
      </c>
      <c r="D17" s="22"/>
      <c r="E17" s="33">
        <f>SUM(E13:E16)</f>
        <v>488398</v>
      </c>
      <c r="F17" s="33">
        <f>SUM(F13:F16)</f>
        <v>4100</v>
      </c>
      <c r="G17" s="34">
        <f>SUM(G13:G16)</f>
        <v>0</v>
      </c>
      <c r="H17" s="33">
        <f>E17-F17+G17</f>
        <v>484298</v>
      </c>
      <c r="I17" s="3"/>
      <c r="J17" s="3"/>
      <c r="K17" s="3"/>
    </row>
    <row r="18" spans="1:11" ht="28.5" customHeight="1" x14ac:dyDescent="0.35">
      <c r="A18" s="37"/>
      <c r="B18" s="37"/>
      <c r="C18" s="32">
        <v>4170</v>
      </c>
      <c r="D18" s="29" t="s">
        <v>17</v>
      </c>
      <c r="E18" s="30">
        <v>72750</v>
      </c>
      <c r="F18" s="31">
        <v>0</v>
      </c>
      <c r="G18" s="30">
        <v>4100</v>
      </c>
      <c r="H18" s="30">
        <f t="shared" ref="H18" si="1">E18-F18+G18</f>
        <v>76850</v>
      </c>
      <c r="I18" s="3"/>
      <c r="J18" s="3"/>
      <c r="K18" s="3"/>
    </row>
    <row r="19" spans="1:11" x14ac:dyDescent="0.35">
      <c r="A19" s="37"/>
      <c r="B19" s="37"/>
      <c r="C19" s="26" t="s">
        <v>14</v>
      </c>
      <c r="D19" s="22"/>
      <c r="E19" s="33">
        <f>E18</f>
        <v>72750</v>
      </c>
      <c r="F19" s="34">
        <f>F18</f>
        <v>0</v>
      </c>
      <c r="G19" s="33">
        <f>G18</f>
        <v>4100</v>
      </c>
      <c r="H19" s="33">
        <f>H18</f>
        <v>76850</v>
      </c>
      <c r="I19" s="3"/>
      <c r="J19" s="3"/>
      <c r="K19" s="3"/>
    </row>
    <row r="20" spans="1:11" x14ac:dyDescent="0.35">
      <c r="A20" s="21" t="s">
        <v>8</v>
      </c>
      <c r="B20" s="27"/>
      <c r="C20" s="27"/>
      <c r="D20" s="22"/>
      <c r="E20" s="33">
        <v>4290268</v>
      </c>
      <c r="F20" s="33">
        <f>F17+F19</f>
        <v>4100</v>
      </c>
      <c r="G20" s="33">
        <f>G17+G19</f>
        <v>4100</v>
      </c>
      <c r="H20" s="33">
        <f>E20-F20+G20</f>
        <v>4290268</v>
      </c>
      <c r="I20" s="3"/>
      <c r="J20" s="3"/>
      <c r="K20" s="3"/>
    </row>
    <row r="21" spans="1:11" ht="6.75" customHeight="1" x14ac:dyDescent="0.35">
      <c r="A21" s="6"/>
      <c r="B21" s="6"/>
      <c r="C21" s="6"/>
      <c r="D21" s="7"/>
      <c r="E21" s="6"/>
      <c r="F21" s="6"/>
      <c r="G21" s="6"/>
      <c r="H21" s="6"/>
      <c r="I21" s="3"/>
      <c r="J21" s="3"/>
      <c r="K21" s="3"/>
    </row>
    <row r="22" spans="1:11" x14ac:dyDescent="0.35">
      <c r="A22" s="8" t="s">
        <v>9</v>
      </c>
      <c r="B22" s="6"/>
      <c r="C22" s="6"/>
      <c r="D22" s="7"/>
      <c r="E22" s="6"/>
      <c r="F22" s="6"/>
      <c r="G22" s="6"/>
      <c r="H22" s="6"/>
      <c r="I22" s="3"/>
      <c r="J22" s="3"/>
      <c r="K22" s="3"/>
    </row>
    <row r="23" spans="1:11" ht="8.25" customHeight="1" x14ac:dyDescent="0.35">
      <c r="A23" s="3"/>
      <c r="B23" s="3"/>
      <c r="C23" s="3"/>
      <c r="D23" s="4"/>
      <c r="E23" s="3"/>
      <c r="F23" s="3"/>
      <c r="G23" s="3"/>
      <c r="H23" s="3"/>
      <c r="I23" s="3"/>
      <c r="J23" s="3"/>
      <c r="K23" s="3"/>
    </row>
    <row r="24" spans="1:11" x14ac:dyDescent="0.35">
      <c r="A24" s="35" t="s">
        <v>18</v>
      </c>
      <c r="B24" s="35"/>
      <c r="C24" s="35"/>
      <c r="D24" s="35"/>
      <c r="E24" s="35"/>
      <c r="F24" s="35"/>
      <c r="G24" s="35"/>
      <c r="H24" s="35"/>
      <c r="I24" s="3"/>
      <c r="J24" s="3"/>
      <c r="K24" s="3"/>
    </row>
    <row r="25" spans="1:11" x14ac:dyDescent="0.3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</row>
    <row r="26" spans="1:11" x14ac:dyDescent="0.35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</row>
    <row r="27" spans="1:11" x14ac:dyDescent="0.35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 spans="1:11" x14ac:dyDescent="0.3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 spans="1:11" x14ac:dyDescent="0.3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</sheetData>
  <mergeCells count="5">
    <mergeCell ref="A24:H24"/>
    <mergeCell ref="C13:C16"/>
    <mergeCell ref="A13:A19"/>
    <mergeCell ref="B13:B19"/>
    <mergeCell ref="G3:H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1</vt:lpstr>
      <vt:lpstr>Załącznik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Komp_18</dc:creator>
  <cp:lastModifiedBy>Rejestracja</cp:lastModifiedBy>
  <cp:lastPrinted>2026-06-29T07:14:09Z</cp:lastPrinted>
  <dcterms:created xsi:type="dcterms:W3CDTF">2015-06-05T18:17:20Z</dcterms:created>
  <dcterms:modified xsi:type="dcterms:W3CDTF">2026-09-24T06:35:38Z</dcterms:modified>
</cp:coreProperties>
</file>