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456" firstSheet="2" activeTab="2"/>
  </bookViews>
  <sheets>
    <sheet name="Zał.1 31 08 2023" sheetId="1" r:id="rId1"/>
    <sheet name="Zał.2  31 08 2023" sheetId="2" r:id="rId2"/>
    <sheet name="Zał.2 - 1   01 08  2024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0" l="1"/>
  <c r="G19" i="10" s="1"/>
  <c r="E18" i="2"/>
  <c r="E17" i="2"/>
  <c r="E16" i="2"/>
  <c r="E15" i="2"/>
  <c r="E14" i="2"/>
  <c r="E13" i="2"/>
  <c r="G14" i="10" l="1"/>
  <c r="G15" i="10"/>
  <c r="G16" i="10"/>
  <c r="E19" i="2"/>
</calcChain>
</file>

<file path=xl/sharedStrings.xml><?xml version="1.0" encoding="utf-8"?>
<sst xmlns="http://schemas.openxmlformats.org/spreadsheetml/2006/main" count="72" uniqueCount="33">
  <si>
    <t>Lp.</t>
  </si>
  <si>
    <t xml:space="preserve">Zadania statutowe-podstawowe </t>
  </si>
  <si>
    <t>NFZ</t>
  </si>
  <si>
    <t xml:space="preserve">Komercja pozostała medyczna </t>
  </si>
  <si>
    <t xml:space="preserve">Komercja pozostała niemedyczna </t>
  </si>
  <si>
    <t xml:space="preserve">Projekt HPV </t>
  </si>
  <si>
    <t xml:space="preserve">Projekt norweski </t>
  </si>
  <si>
    <t xml:space="preserve">Razem </t>
  </si>
  <si>
    <t xml:space="preserve">OPK </t>
  </si>
  <si>
    <t>PLAN na 2023 (wartość)</t>
  </si>
  <si>
    <t>1.</t>
  </si>
  <si>
    <t>2.</t>
  </si>
  <si>
    <t>3.</t>
  </si>
  <si>
    <t>4.</t>
  </si>
  <si>
    <t>5.</t>
  </si>
  <si>
    <t>6.</t>
  </si>
  <si>
    <t>%</t>
  </si>
  <si>
    <t>w Tomaszowie Mazowieckim</t>
  </si>
  <si>
    <t xml:space="preserve"> z dnia 31.08.2023 r. </t>
  </si>
  <si>
    <t>do Instrukcji ewidencji i rozliczania kosztów</t>
  </si>
  <si>
    <t>w Ośrodku Rehabilitacji Dzieci Niepełnosprawnych</t>
  </si>
  <si>
    <t xml:space="preserve">Załącznik Nr 1 </t>
  </si>
  <si>
    <t xml:space="preserve">Zadania statutowe - podstawowe </t>
  </si>
  <si>
    <t>Kod funkcji/ konto syntetyczne</t>
  </si>
  <si>
    <t>Ośrodki powstawania kosztów (OPK)</t>
  </si>
  <si>
    <t>Rozdzielnik kosztów wspólnych wg udziału przychodów w 2023 r.</t>
  </si>
  <si>
    <t>Załącznik Nr 2</t>
  </si>
  <si>
    <t>NFZ - Poradnia Wad Postawy</t>
  </si>
  <si>
    <t>NFZ - Rehabilitacja Lecznicza</t>
  </si>
  <si>
    <t>Rozdzielnik kosztów wspólnych wg udziału przychodów w 2024 r.</t>
  </si>
  <si>
    <t>PLAN na 2024 (wartość)</t>
  </si>
  <si>
    <t>Załącznik Nr 1</t>
  </si>
  <si>
    <t>do Zarządzenia Nr 17/2024 Dyrektora Ośrodka Rehabilitacji Dzieci Niepełnosprawnych w Tomaszowie Mazowieckim z dnia 01.08.2024 roku stanowiącym załącznik nr 2 do Instrukcji ewidencji  i rozliczania kosztów w Ośrodku Rehabilitacji Dzieci Niepełnosprawnych                   w Tomaszowie Mazowieckim  z dnia 31.08.2023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</si>
</sst>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4" fontId="1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" fontId="1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4" fontId="1" fillId="0" borderId="15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E18" sqref="E18"/>
    </sheetView>
  </sheetViews>
  <sheetFormatPr defaultRowHeight="14.4" x14ac:dyDescent="0.3"/>
  <cols>
    <col min="1" max="1" width="4.109375" style="3" customWidth="1"/>
    <col min="2" max="2" width="38.5546875" customWidth="1"/>
    <col min="3" max="3" width="26.109375" customWidth="1"/>
    <col min="4" max="4" width="19.33203125" customWidth="1"/>
  </cols>
  <sheetData>
    <row r="1" spans="1:4" x14ac:dyDescent="0.3">
      <c r="C1" s="57" t="s">
        <v>21</v>
      </c>
      <c r="D1" s="57"/>
    </row>
    <row r="2" spans="1:4" x14ac:dyDescent="0.3">
      <c r="C2" s="58" t="s">
        <v>19</v>
      </c>
      <c r="D2" s="58"/>
    </row>
    <row r="3" spans="1:4" x14ac:dyDescent="0.3">
      <c r="C3" s="58" t="s">
        <v>20</v>
      </c>
      <c r="D3" s="58"/>
    </row>
    <row r="4" spans="1:4" x14ac:dyDescent="0.3">
      <c r="C4" s="58" t="s">
        <v>17</v>
      </c>
      <c r="D4" s="58"/>
    </row>
    <row r="5" spans="1:4" x14ac:dyDescent="0.3">
      <c r="C5" s="58" t="s">
        <v>18</v>
      </c>
      <c r="D5" s="58"/>
    </row>
    <row r="7" spans="1:4" ht="19.5" customHeight="1" x14ac:dyDescent="0.3">
      <c r="A7" s="51" t="s">
        <v>24</v>
      </c>
      <c r="B7" s="51"/>
      <c r="C7" s="51"/>
      <c r="D7" s="51"/>
    </row>
    <row r="8" spans="1:4" ht="19.5" customHeight="1" x14ac:dyDescent="0.3">
      <c r="A8" s="51" t="s">
        <v>20</v>
      </c>
      <c r="B8" s="51"/>
      <c r="C8" s="51"/>
      <c r="D8" s="51"/>
    </row>
    <row r="9" spans="1:4" ht="19.5" customHeight="1" x14ac:dyDescent="0.3">
      <c r="A9" s="51" t="s">
        <v>17</v>
      </c>
      <c r="B9" s="51"/>
      <c r="C9" s="51"/>
      <c r="D9" s="51"/>
    </row>
    <row r="10" spans="1:4" ht="15" thickBot="1" x14ac:dyDescent="0.35"/>
    <row r="11" spans="1:4" ht="15.75" customHeight="1" thickBot="1" x14ac:dyDescent="0.35">
      <c r="A11" s="7" t="s">
        <v>0</v>
      </c>
      <c r="B11" s="6" t="s">
        <v>8</v>
      </c>
      <c r="C11" s="53" t="s">
        <v>23</v>
      </c>
      <c r="D11" s="53"/>
    </row>
    <row r="12" spans="1:4" ht="15.75" customHeight="1" thickBot="1" x14ac:dyDescent="0.35">
      <c r="A12" s="6">
        <v>1</v>
      </c>
      <c r="B12" s="6">
        <v>2</v>
      </c>
      <c r="C12" s="55">
        <v>3</v>
      </c>
      <c r="D12" s="56"/>
    </row>
    <row r="13" spans="1:4" x14ac:dyDescent="0.3">
      <c r="A13" s="37" t="s">
        <v>10</v>
      </c>
      <c r="B13" s="8" t="s">
        <v>22</v>
      </c>
      <c r="C13" s="54">
        <v>500</v>
      </c>
      <c r="D13" s="54"/>
    </row>
    <row r="14" spans="1:4" x14ac:dyDescent="0.3">
      <c r="A14" s="9" t="s">
        <v>11</v>
      </c>
      <c r="B14" s="10" t="s">
        <v>2</v>
      </c>
      <c r="C14" s="52">
        <v>507</v>
      </c>
      <c r="D14" s="52"/>
    </row>
    <row r="15" spans="1:4" x14ac:dyDescent="0.3">
      <c r="A15" s="4" t="s">
        <v>12</v>
      </c>
      <c r="B15" s="11" t="s">
        <v>3</v>
      </c>
      <c r="C15" s="52">
        <v>540</v>
      </c>
      <c r="D15" s="52"/>
    </row>
    <row r="16" spans="1:4" x14ac:dyDescent="0.3">
      <c r="A16" s="4" t="s">
        <v>13</v>
      </c>
      <c r="B16" s="10" t="s">
        <v>4</v>
      </c>
      <c r="C16" s="52">
        <v>545</v>
      </c>
      <c r="D16" s="52"/>
    </row>
    <row r="17" spans="1:4" x14ac:dyDescent="0.3">
      <c r="A17" s="4" t="s">
        <v>14</v>
      </c>
      <c r="B17" s="10" t="s">
        <v>5</v>
      </c>
      <c r="C17" s="52">
        <v>526</v>
      </c>
      <c r="D17" s="52"/>
    </row>
    <row r="18" spans="1:4" ht="15" thickBot="1" x14ac:dyDescent="0.35">
      <c r="A18" s="5" t="s">
        <v>15</v>
      </c>
      <c r="B18" s="12" t="s">
        <v>6</v>
      </c>
      <c r="C18" s="50">
        <v>525</v>
      </c>
      <c r="D18" s="50"/>
    </row>
    <row r="19" spans="1:4" x14ac:dyDescent="0.3">
      <c r="D19" s="1"/>
    </row>
  </sheetData>
  <mergeCells count="16">
    <mergeCell ref="C1:D1"/>
    <mergeCell ref="C2:D2"/>
    <mergeCell ref="C3:D3"/>
    <mergeCell ref="C4:D4"/>
    <mergeCell ref="C5:D5"/>
    <mergeCell ref="C18:D18"/>
    <mergeCell ref="A7:D7"/>
    <mergeCell ref="A8:D8"/>
    <mergeCell ref="A9:D9"/>
    <mergeCell ref="C14:D14"/>
    <mergeCell ref="C15:D15"/>
    <mergeCell ref="C16:D16"/>
    <mergeCell ref="C17:D17"/>
    <mergeCell ref="C11:D11"/>
    <mergeCell ref="C13:D13"/>
    <mergeCell ref="C12:D1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18" sqref="B18"/>
    </sheetView>
  </sheetViews>
  <sheetFormatPr defaultRowHeight="14.4" x14ac:dyDescent="0.3"/>
  <cols>
    <col min="1" max="1" width="4.109375" style="13" customWidth="1"/>
    <col min="2" max="2" width="30.88671875" style="14" bestFit="1" customWidth="1"/>
    <col min="3" max="3" width="17.6640625" style="14" customWidth="1"/>
    <col min="4" max="4" width="34" style="14" customWidth="1"/>
    <col min="5" max="5" width="13.109375" style="14" customWidth="1"/>
    <col min="6" max="6" width="9.109375" style="14"/>
  </cols>
  <sheetData>
    <row r="1" spans="1:6" x14ac:dyDescent="0.3">
      <c r="D1" s="60" t="s">
        <v>26</v>
      </c>
      <c r="E1" s="60"/>
    </row>
    <row r="2" spans="1:6" x14ac:dyDescent="0.3">
      <c r="D2" s="61" t="s">
        <v>19</v>
      </c>
      <c r="E2" s="61"/>
    </row>
    <row r="3" spans="1:6" x14ac:dyDescent="0.3">
      <c r="D3" s="61" t="s">
        <v>20</v>
      </c>
      <c r="E3" s="61"/>
    </row>
    <row r="4" spans="1:6" x14ac:dyDescent="0.3">
      <c r="D4" s="61" t="s">
        <v>17</v>
      </c>
      <c r="E4" s="61"/>
    </row>
    <row r="5" spans="1:6" x14ac:dyDescent="0.3">
      <c r="D5" s="61" t="s">
        <v>18</v>
      </c>
      <c r="E5" s="61"/>
    </row>
    <row r="7" spans="1:6" ht="15.6" x14ac:dyDescent="0.3">
      <c r="A7" s="51" t="s">
        <v>25</v>
      </c>
      <c r="B7" s="51"/>
      <c r="C7" s="51"/>
      <c r="D7" s="51"/>
      <c r="E7" s="51"/>
    </row>
    <row r="8" spans="1:6" ht="15.6" x14ac:dyDescent="0.3">
      <c r="A8" s="51" t="s">
        <v>20</v>
      </c>
      <c r="B8" s="51"/>
      <c r="C8" s="51"/>
      <c r="D8" s="51"/>
      <c r="E8" s="51"/>
    </row>
    <row r="9" spans="1:6" ht="15.6" x14ac:dyDescent="0.3">
      <c r="A9" s="51" t="s">
        <v>17</v>
      </c>
      <c r="B9" s="51"/>
      <c r="C9" s="51"/>
      <c r="D9" s="51"/>
      <c r="E9" s="51"/>
    </row>
    <row r="10" spans="1:6" ht="15" thickBot="1" x14ac:dyDescent="0.35"/>
    <row r="11" spans="1:6" s="2" customFormat="1" ht="30" customHeight="1" thickBot="1" x14ac:dyDescent="0.35">
      <c r="A11" s="15" t="s">
        <v>0</v>
      </c>
      <c r="B11" s="16" t="s">
        <v>8</v>
      </c>
      <c r="C11" s="29" t="s">
        <v>23</v>
      </c>
      <c r="D11" s="16" t="s">
        <v>9</v>
      </c>
      <c r="E11" s="16" t="s">
        <v>16</v>
      </c>
      <c r="F11" s="17"/>
    </row>
    <row r="12" spans="1:6" s="2" customFormat="1" ht="18.75" customHeight="1" thickBot="1" x14ac:dyDescent="0.35">
      <c r="A12" s="16">
        <v>1</v>
      </c>
      <c r="B12" s="16">
        <v>2</v>
      </c>
      <c r="C12" s="29">
        <v>3</v>
      </c>
      <c r="D12" s="16">
        <v>4</v>
      </c>
      <c r="E12" s="16">
        <v>5</v>
      </c>
      <c r="F12" s="17"/>
    </row>
    <row r="13" spans="1:6" x14ac:dyDescent="0.3">
      <c r="A13" s="25" t="s">
        <v>10</v>
      </c>
      <c r="B13" s="18" t="s">
        <v>1</v>
      </c>
      <c r="C13" s="19">
        <v>500</v>
      </c>
      <c r="D13" s="38">
        <v>2391520</v>
      </c>
      <c r="E13" s="39">
        <f>D13/D19*100</f>
        <v>76.830673547694687</v>
      </c>
    </row>
    <row r="14" spans="1:6" x14ac:dyDescent="0.3">
      <c r="A14" s="19" t="s">
        <v>11</v>
      </c>
      <c r="B14" s="20" t="s">
        <v>2</v>
      </c>
      <c r="C14" s="21">
        <v>507</v>
      </c>
      <c r="D14" s="22">
        <v>127710</v>
      </c>
      <c r="E14" s="23">
        <f>D14/D19*100</f>
        <v>4.1028489491102258</v>
      </c>
    </row>
    <row r="15" spans="1:6" x14ac:dyDescent="0.3">
      <c r="A15" s="21" t="s">
        <v>12</v>
      </c>
      <c r="B15" s="24" t="s">
        <v>3</v>
      </c>
      <c r="C15" s="25">
        <v>540</v>
      </c>
      <c r="D15" s="26">
        <v>172000</v>
      </c>
      <c r="E15" s="27">
        <f>D15/D19*100</f>
        <v>5.5257224903841422</v>
      </c>
    </row>
    <row r="16" spans="1:6" x14ac:dyDescent="0.3">
      <c r="A16" s="21" t="s">
        <v>13</v>
      </c>
      <c r="B16" s="20" t="s">
        <v>4</v>
      </c>
      <c r="C16" s="21">
        <v>545</v>
      </c>
      <c r="D16" s="22">
        <v>86957</v>
      </c>
      <c r="E16" s="23">
        <f>D16/D19*100</f>
        <v>2.7936061081182206</v>
      </c>
    </row>
    <row r="17" spans="1:5" x14ac:dyDescent="0.3">
      <c r="A17" s="21" t="s">
        <v>14</v>
      </c>
      <c r="B17" s="20" t="s">
        <v>5</v>
      </c>
      <c r="C17" s="21">
        <v>526</v>
      </c>
      <c r="D17" s="22">
        <v>174260</v>
      </c>
      <c r="E17" s="23">
        <f>D17/D19*100</f>
        <v>5.5983279138043063</v>
      </c>
    </row>
    <row r="18" spans="1:5" ht="15" thickBot="1" x14ac:dyDescent="0.35">
      <c r="A18" s="30" t="s">
        <v>15</v>
      </c>
      <c r="B18" s="31" t="s">
        <v>6</v>
      </c>
      <c r="C18" s="30">
        <v>525</v>
      </c>
      <c r="D18" s="32">
        <v>160268.13</v>
      </c>
      <c r="E18" s="33">
        <f>D18/D19*100</f>
        <v>5.1488209908884279</v>
      </c>
    </row>
    <row r="19" spans="1:5" ht="15" thickBot="1" x14ac:dyDescent="0.35">
      <c r="A19" s="59" t="s">
        <v>7</v>
      </c>
      <c r="B19" s="59"/>
      <c r="C19" s="34"/>
      <c r="D19" s="35">
        <v>3112715.13</v>
      </c>
      <c r="E19" s="36">
        <f>E13+E14+E15+E16+E17+E18</f>
        <v>100.00000000000001</v>
      </c>
    </row>
    <row r="20" spans="1:5" x14ac:dyDescent="0.3">
      <c r="E20" s="28"/>
    </row>
  </sheetData>
  <mergeCells count="9">
    <mergeCell ref="A19:B19"/>
    <mergeCell ref="A7:E7"/>
    <mergeCell ref="A8:E8"/>
    <mergeCell ref="A9:E9"/>
    <mergeCell ref="D1:E1"/>
    <mergeCell ref="D2:E2"/>
    <mergeCell ref="D3:E3"/>
    <mergeCell ref="D4:E4"/>
    <mergeCell ref="D5:E5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1"/>
  <sheetViews>
    <sheetView tabSelected="1" workbookViewId="0">
      <selection activeCell="L5" sqref="L5"/>
    </sheetView>
  </sheetViews>
  <sheetFormatPr defaultRowHeight="14.4" x14ac:dyDescent="0.3"/>
  <cols>
    <col min="3" max="3" width="4.109375" style="13" customWidth="1"/>
    <col min="4" max="4" width="30.88671875" style="14" bestFit="1" customWidth="1"/>
    <col min="5" max="5" width="17.6640625" style="14" customWidth="1"/>
    <col min="6" max="6" width="37.5546875" style="14" customWidth="1"/>
    <col min="7" max="7" width="13.109375" style="14" customWidth="1"/>
    <col min="8" max="8" width="9.109375" style="14"/>
  </cols>
  <sheetData>
    <row r="1" spans="3:8" x14ac:dyDescent="0.3">
      <c r="F1" s="60" t="s">
        <v>31</v>
      </c>
      <c r="G1" s="60"/>
    </row>
    <row r="2" spans="3:8" ht="1.8" customHeight="1" x14ac:dyDescent="0.3">
      <c r="F2" s="62" t="s">
        <v>32</v>
      </c>
      <c r="G2" s="49"/>
    </row>
    <row r="3" spans="3:8" x14ac:dyDescent="0.3">
      <c r="F3" s="62"/>
      <c r="G3" s="49"/>
    </row>
    <row r="4" spans="3:8" x14ac:dyDescent="0.3">
      <c r="F4" s="62"/>
      <c r="G4" s="49"/>
    </row>
    <row r="5" spans="3:8" ht="98.4" customHeight="1" x14ac:dyDescent="0.3">
      <c r="F5" s="62"/>
      <c r="G5" s="49"/>
    </row>
    <row r="6" spans="3:8" x14ac:dyDescent="0.3">
      <c r="F6" s="49"/>
      <c r="G6" s="49"/>
    </row>
    <row r="8" spans="3:8" ht="15.6" x14ac:dyDescent="0.3">
      <c r="C8" s="51" t="s">
        <v>29</v>
      </c>
      <c r="D8" s="51"/>
      <c r="E8" s="51"/>
      <c r="F8" s="51"/>
      <c r="G8" s="51"/>
    </row>
    <row r="9" spans="3:8" ht="15.6" x14ac:dyDescent="0.3">
      <c r="C9" s="51" t="s">
        <v>20</v>
      </c>
      <c r="D9" s="51"/>
      <c r="E9" s="51"/>
      <c r="F9" s="51"/>
      <c r="G9" s="51"/>
    </row>
    <row r="10" spans="3:8" ht="15.6" x14ac:dyDescent="0.3">
      <c r="C10" s="51" t="s">
        <v>17</v>
      </c>
      <c r="D10" s="51"/>
      <c r="E10" s="51"/>
      <c r="F10" s="51"/>
      <c r="G10" s="51"/>
    </row>
    <row r="11" spans="3:8" ht="15" thickBot="1" x14ac:dyDescent="0.35"/>
    <row r="12" spans="3:8" s="2" customFormat="1" ht="30" customHeight="1" thickBot="1" x14ac:dyDescent="0.35">
      <c r="C12" s="15" t="s">
        <v>0</v>
      </c>
      <c r="D12" s="16" t="s">
        <v>8</v>
      </c>
      <c r="E12" s="29" t="s">
        <v>23</v>
      </c>
      <c r="F12" s="16" t="s">
        <v>30</v>
      </c>
      <c r="G12" s="16" t="s">
        <v>16</v>
      </c>
      <c r="H12" s="17"/>
    </row>
    <row r="13" spans="3:8" s="2" customFormat="1" ht="18.75" customHeight="1" thickBot="1" x14ac:dyDescent="0.35">
      <c r="C13" s="16">
        <v>1</v>
      </c>
      <c r="D13" s="16">
        <v>2</v>
      </c>
      <c r="E13" s="42">
        <v>3</v>
      </c>
      <c r="F13" s="15">
        <v>4</v>
      </c>
      <c r="G13" s="15">
        <v>5</v>
      </c>
      <c r="H13" s="17"/>
    </row>
    <row r="14" spans="3:8" x14ac:dyDescent="0.3">
      <c r="C14" s="40" t="s">
        <v>10</v>
      </c>
      <c r="D14" s="41" t="s">
        <v>22</v>
      </c>
      <c r="E14" s="40">
        <v>500</v>
      </c>
      <c r="F14" s="63">
        <v>2711744.36</v>
      </c>
      <c r="G14" s="47">
        <f>F14/F20*100</f>
        <v>72.995820379974745</v>
      </c>
    </row>
    <row r="15" spans="3:8" x14ac:dyDescent="0.3">
      <c r="C15" s="21" t="s">
        <v>11</v>
      </c>
      <c r="D15" s="43" t="s">
        <v>27</v>
      </c>
      <c r="E15" s="21">
        <v>501</v>
      </c>
      <c r="F15" s="64">
        <v>101077.08</v>
      </c>
      <c r="G15" s="27">
        <f>F15/F20*100</f>
        <v>2.720833307536533</v>
      </c>
    </row>
    <row r="16" spans="3:8" x14ac:dyDescent="0.3">
      <c r="C16" s="21" t="s">
        <v>12</v>
      </c>
      <c r="D16" s="43" t="s">
        <v>28</v>
      </c>
      <c r="E16" s="21">
        <v>507</v>
      </c>
      <c r="F16" s="64">
        <v>293639.56</v>
      </c>
      <c r="G16" s="27">
        <f>F16/F20*100</f>
        <v>7.9043072401613914</v>
      </c>
    </row>
    <row r="17" spans="3:7" x14ac:dyDescent="0.3">
      <c r="C17" s="21" t="s">
        <v>13</v>
      </c>
      <c r="D17" s="44" t="s">
        <v>3</v>
      </c>
      <c r="E17" s="21">
        <v>540</v>
      </c>
      <c r="F17" s="64">
        <v>215000</v>
      </c>
      <c r="G17" s="27">
        <v>5.79</v>
      </c>
    </row>
    <row r="18" spans="3:7" s="14" customFormat="1" x14ac:dyDescent="0.3">
      <c r="C18" s="21" t="s">
        <v>14</v>
      </c>
      <c r="D18" s="45" t="s">
        <v>4</v>
      </c>
      <c r="E18" s="21">
        <v>545</v>
      </c>
      <c r="F18" s="65">
        <v>86500</v>
      </c>
      <c r="G18" s="27">
        <v>2.33</v>
      </c>
    </row>
    <row r="19" spans="3:7" s="14" customFormat="1" ht="15" thickBot="1" x14ac:dyDescent="0.35">
      <c r="C19" s="21" t="s">
        <v>15</v>
      </c>
      <c r="D19" s="45" t="s">
        <v>5</v>
      </c>
      <c r="E19" s="46">
        <v>526</v>
      </c>
      <c r="F19" s="66">
        <v>306970</v>
      </c>
      <c r="G19" s="48">
        <f>F19/F20*100</f>
        <v>8.2631413611719839</v>
      </c>
    </row>
    <row r="20" spans="3:7" s="14" customFormat="1" ht="15" thickBot="1" x14ac:dyDescent="0.35">
      <c r="C20" s="59" t="s">
        <v>7</v>
      </c>
      <c r="D20" s="59"/>
      <c r="E20" s="67"/>
      <c r="F20" s="35">
        <f>SUM(F14:F19)</f>
        <v>3714931</v>
      </c>
      <c r="G20" s="36">
        <v>100</v>
      </c>
    </row>
    <row r="21" spans="3:7" s="14" customFormat="1" x14ac:dyDescent="0.3">
      <c r="C21" s="13"/>
      <c r="G21" s="28"/>
    </row>
  </sheetData>
  <mergeCells count="6">
    <mergeCell ref="C8:G8"/>
    <mergeCell ref="C9:G9"/>
    <mergeCell ref="C10:G10"/>
    <mergeCell ref="C20:D20"/>
    <mergeCell ref="F1:G1"/>
    <mergeCell ref="F2:F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Zał.1 31 08 2023</vt:lpstr>
      <vt:lpstr>Zał.2  31 08 2023</vt:lpstr>
      <vt:lpstr>Zał.2 - 1   01 08 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2024-10-28T15:05:19Z</dcterms:modified>
</cp:coreProperties>
</file>